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ravelBudget - Tabella 1" sheetId="1" r:id="rId4"/>
    <sheet name="Programma di viaggio - Tabella " sheetId="2" r:id="rId5"/>
  </sheets>
</workbook>
</file>

<file path=xl/sharedStrings.xml><?xml version="1.0" encoding="utf-8"?>
<sst xmlns="http://schemas.openxmlformats.org/spreadsheetml/2006/main" uniqueCount="48">
  <si>
    <t>Budget di viaggio</t>
  </si>
  <si>
    <t xml:space="preserve">BUDGET E SPESE </t>
  </si>
  <si>
    <t xml:space="preserve">Buget totale </t>
  </si>
  <si>
    <t>Trasporti</t>
  </si>
  <si>
    <t>Inizia inserendo il “budget totale” del tuo viaggio.</t>
  </si>
  <si>
    <t>Spese totali</t>
  </si>
  <si>
    <t>Pernottamenti</t>
  </si>
  <si>
    <t>Nella casella “spese totali” troverai la somma di tutte le spese inserite in basso.</t>
  </si>
  <si>
    <t>Cibo</t>
  </si>
  <si>
    <t>Nelle caselle a destra troverai automatica le percentuali di spesa per ogni categoria.</t>
  </si>
  <si>
    <t>Differenza</t>
  </si>
  <si>
    <t>Divertimento</t>
  </si>
  <si>
    <t>Altro</t>
  </si>
  <si>
    <t xml:space="preserve">LE MIE USCITE </t>
  </si>
  <si>
    <t xml:space="preserve">Descrizione </t>
  </si>
  <si>
    <t>Categoria</t>
  </si>
  <si>
    <t>Ammontare</t>
  </si>
  <si>
    <t>Voli</t>
  </si>
  <si>
    <t>In questa casella inserisci tutte le spese in questo modo: 800 + 300+ 400</t>
  </si>
  <si>
    <t>Carburanti</t>
  </si>
  <si>
    <t>Autostrada</t>
  </si>
  <si>
    <t>Parcheggi</t>
  </si>
  <si>
    <t>Mezzi pubblici</t>
  </si>
  <si>
    <t>Alberghi, b&amp;b, ecc</t>
  </si>
  <si>
    <t>Pasti fuori</t>
  </si>
  <si>
    <t>Spesa e supermercato</t>
  </si>
  <si>
    <t>Bar</t>
  </si>
  <si>
    <t>Snack e drink</t>
  </si>
  <si>
    <t>Attrazioni</t>
  </si>
  <si>
    <t>Shopping</t>
  </si>
  <si>
    <t>Souvenir e regali</t>
  </si>
  <si>
    <t>Nelle successive caselle inserisci le voci di spesa mancanti</t>
  </si>
  <si>
    <t xml:space="preserve">TOTALE SPESE </t>
  </si>
  <si>
    <t>Settimana 1</t>
  </si>
  <si>
    <t>Giorno 1</t>
  </si>
  <si>
    <t>Giorno 2</t>
  </si>
  <si>
    <t>Giorno 3</t>
  </si>
  <si>
    <t>Giorno 4</t>
  </si>
  <si>
    <t>Giorno 5</t>
  </si>
  <si>
    <t>Giorno 6</t>
  </si>
  <si>
    <t>Giorno 7</t>
  </si>
  <si>
    <t xml:space="preserve">TOTALE 
SETTIMANA (A) </t>
  </si>
  <si>
    <t xml:space="preserve">Programma del giorno </t>
  </si>
  <si>
    <t xml:space="preserve">A) TOTALE GIORNO </t>
  </si>
  <si>
    <t>Settimana 2</t>
  </si>
  <si>
    <t>TOTALE 
SETTIMANA (B)</t>
  </si>
  <si>
    <t xml:space="preserve">B) TOTALE GIORNO </t>
  </si>
  <si>
    <t>GRAN TOTALE (A+B)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</si>
</sst>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[$€-2]&quot; &quot;#,##0.00;&quot;-&quot;[$€-2]&quot; &quot;#,##0.00"/>
    <numFmt numFmtId="60" formatCode="[$$-409]#,##0&quot; &quot;;&quot;($&quot;#,##0)"/>
    <numFmt numFmtId="61" formatCode="&quot; &quot;* #,##0.00&quot; € &quot;;&quot;-&quot;* #,##0.00&quot; € &quot;;&quot; &quot;* &quot;-&quot;??&quot; € &quot;"/>
  </numFmts>
  <fonts count="25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sz val="24"/>
      <color indexed="8"/>
      <name val="Arial"/>
    </font>
    <font>
      <sz val="11"/>
      <color indexed="11"/>
      <name val="Arial"/>
    </font>
    <font>
      <b val="1"/>
      <sz val="10"/>
      <color indexed="12"/>
      <name val="Arial"/>
    </font>
    <font>
      <sz val="11"/>
      <color indexed="13"/>
      <name val="Arial"/>
    </font>
    <font>
      <b val="1"/>
      <sz val="11"/>
      <color indexed="13"/>
      <name val="Arial"/>
    </font>
    <font>
      <sz val="11"/>
      <color indexed="9"/>
      <name val="Arial"/>
    </font>
    <font>
      <b val="1"/>
      <sz val="10"/>
      <color indexed="14"/>
      <name val="Arial"/>
    </font>
    <font>
      <b val="1"/>
      <sz val="11"/>
      <color indexed="8"/>
      <name val="Arial"/>
    </font>
    <font>
      <sz val="11"/>
      <color indexed="16"/>
      <name val="Arial"/>
    </font>
    <font>
      <b val="1"/>
      <sz val="12"/>
      <color indexed="8"/>
      <name val="Arial"/>
    </font>
    <font>
      <b val="1"/>
      <sz val="11"/>
      <color indexed="9"/>
      <name val="Arial"/>
    </font>
    <font>
      <b val="1"/>
      <sz val="10"/>
      <color indexed="8"/>
      <name val="Arial"/>
    </font>
    <font>
      <b val="1"/>
      <sz val="11"/>
      <color indexed="16"/>
      <name val="Arial"/>
    </font>
    <font>
      <u val="single"/>
      <sz val="8"/>
      <color indexed="14"/>
      <name val="Arial"/>
    </font>
    <font>
      <sz val="8"/>
      <color indexed="14"/>
      <name val="Arial"/>
    </font>
    <font>
      <b val="1"/>
      <sz val="10"/>
      <color indexed="23"/>
      <name val="Arial"/>
    </font>
    <font>
      <sz val="11"/>
      <color indexed="8"/>
      <name val="Arial"/>
    </font>
    <font>
      <b val="1"/>
      <sz val="18"/>
      <color indexed="9"/>
      <name val="Arial"/>
    </font>
    <font>
      <sz val="18"/>
      <color indexed="9"/>
      <name val="Arial"/>
    </font>
    <font>
      <b val="1"/>
      <sz val="14"/>
      <color indexed="9"/>
      <name val="Arial"/>
    </font>
    <font>
      <sz val="16"/>
      <color indexed="29"/>
      <name val="Arial"/>
    </font>
    <font>
      <b val="1"/>
      <sz val="14"/>
      <color indexed="8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</fills>
  <borders count="46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4"/>
      </bottom>
      <diagonal/>
    </border>
    <border>
      <left/>
      <right style="thin">
        <color indexed="14"/>
      </right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/>
      <top/>
      <bottom/>
      <diagonal/>
    </border>
    <border>
      <left/>
      <right/>
      <top/>
      <bottom style="thick">
        <color indexed="19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/>
      <diagonal/>
    </border>
    <border>
      <left/>
      <right/>
      <top style="thin">
        <color indexed="14"/>
      </top>
      <bottom/>
      <diagonal/>
    </border>
    <border>
      <left/>
      <right/>
      <top/>
      <bottom style="hair">
        <color indexed="14"/>
      </bottom>
      <diagonal/>
    </border>
    <border>
      <left/>
      <right style="hair">
        <color indexed="14"/>
      </right>
      <top/>
      <bottom style="hair">
        <color indexed="14"/>
      </bottom>
      <diagonal/>
    </border>
    <border>
      <left style="hair">
        <color indexed="14"/>
      </left>
      <right style="hair">
        <color indexed="14"/>
      </right>
      <top/>
      <bottom/>
      <diagonal/>
    </border>
    <border>
      <left style="hair">
        <color indexed="14"/>
      </left>
      <right/>
      <top/>
      <bottom style="hair">
        <color indexed="14"/>
      </bottom>
      <diagonal/>
    </border>
    <border>
      <left/>
      <right/>
      <top style="hair">
        <color indexed="14"/>
      </top>
      <bottom style="hair">
        <color indexed="14"/>
      </bottom>
      <diagonal/>
    </border>
    <border>
      <left/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hair">
        <color indexed="14"/>
      </left>
      <right/>
      <top style="hair">
        <color indexed="14"/>
      </top>
      <bottom style="hair">
        <color indexed="14"/>
      </bottom>
      <diagonal/>
    </border>
    <border>
      <left/>
      <right/>
      <top style="hair">
        <color indexed="14"/>
      </top>
      <bottom style="thin">
        <color indexed="14"/>
      </bottom>
      <diagonal/>
    </border>
    <border>
      <left/>
      <right style="hair">
        <color indexed="14"/>
      </right>
      <top style="hair">
        <color indexed="14"/>
      </top>
      <bottom style="thin">
        <color indexed="14"/>
      </bottom>
      <diagonal/>
    </border>
    <border>
      <left style="hair">
        <color indexed="14"/>
      </left>
      <right/>
      <top style="hair">
        <color indexed="14"/>
      </top>
      <bottom style="thin">
        <color indexed="14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 style="thin">
        <color indexed="14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27"/>
      </left>
      <right/>
      <top style="thin">
        <color indexed="27"/>
      </top>
      <bottom style="thin">
        <color indexed="8"/>
      </bottom>
      <diagonal/>
    </border>
    <border>
      <left/>
      <right/>
      <top style="thin">
        <color indexed="27"/>
      </top>
      <bottom style="thin">
        <color indexed="8"/>
      </bottom>
      <diagonal/>
    </border>
    <border>
      <left/>
      <right style="thin">
        <color indexed="27"/>
      </right>
      <top style="thin">
        <color indexed="27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7"/>
      </right>
      <top style="thin">
        <color indexed="8"/>
      </top>
      <bottom/>
      <diagonal/>
    </border>
    <border>
      <left style="thin">
        <color indexed="27"/>
      </left>
      <right style="thin">
        <color indexed="8"/>
      </right>
      <top style="thin">
        <color indexed="8"/>
      </top>
      <bottom style="hair">
        <color indexed="14"/>
      </bottom>
      <diagonal/>
    </border>
    <border>
      <left style="thin">
        <color indexed="8"/>
      </left>
      <right style="thin">
        <color indexed="27"/>
      </right>
      <top/>
      <bottom/>
      <diagonal/>
    </border>
    <border>
      <left style="thin">
        <color indexed="27"/>
      </left>
      <right style="thin">
        <color indexed="8"/>
      </right>
      <top style="hair">
        <color indexed="14"/>
      </top>
      <bottom style="hair">
        <color indexed="14"/>
      </bottom>
      <diagonal/>
    </border>
    <border>
      <left style="thin">
        <color indexed="27"/>
      </left>
      <right style="thin">
        <color indexed="8"/>
      </right>
      <top style="hair">
        <color indexed="14"/>
      </top>
      <bottom style="thin">
        <color indexed="8"/>
      </bottom>
      <diagonal/>
    </border>
    <border>
      <left style="thin">
        <color indexed="8"/>
      </left>
      <right style="thin">
        <color indexed="27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27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27"/>
      </right>
      <top style="medium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1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horizontal="left" vertical="bottom"/>
    </xf>
    <xf numFmtId="0" fontId="4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5" fillId="2" borderId="2" applyNumberFormat="0" applyFont="1" applyFill="1" applyBorder="1" applyAlignment="1" applyProtection="0">
      <alignment horizontal="left" vertical="center" wrapText="1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6" fillId="3" borderId="5" applyNumberFormat="0" applyFont="1" applyFill="1" applyBorder="1" applyAlignment="1" applyProtection="0">
      <alignment horizontal="center" vertical="center"/>
    </xf>
    <xf numFmtId="49" fontId="7" fillId="3" borderId="5" applyNumberFormat="1" applyFont="1" applyFill="1" applyBorder="1" applyAlignment="1" applyProtection="0">
      <alignment horizontal="center" vertical="center"/>
    </xf>
    <xf numFmtId="0" fontId="8" fillId="3" borderId="5" applyNumberFormat="0" applyFont="1" applyFill="1" applyBorder="1" applyAlignment="1" applyProtection="0">
      <alignment horizontal="left" vertical="center"/>
    </xf>
    <xf numFmtId="0" fontId="8" fillId="3" borderId="5" applyNumberFormat="0" applyFont="1" applyFill="1" applyBorder="1" applyAlignment="1" applyProtection="0">
      <alignment horizontal="center" vertical="center"/>
    </xf>
    <xf numFmtId="0" fontId="0" fillId="2" borderId="5" applyNumberFormat="0" applyFont="1" applyFill="1" applyBorder="1" applyAlignment="1" applyProtection="0">
      <alignment vertical="bottom"/>
    </xf>
    <xf numFmtId="0" fontId="8" fillId="2" borderId="5" applyNumberFormat="0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center" vertical="bottom"/>
    </xf>
    <xf numFmtId="0" fontId="9" fillId="2" borderId="5" applyNumberFormat="0" applyFont="1" applyFill="1" applyBorder="1" applyAlignment="1" applyProtection="0">
      <alignment horizontal="left" vertical="center" wrapText="1"/>
    </xf>
    <xf numFmtId="0" fontId="0" fillId="2" borderId="6" applyNumberFormat="0" applyFont="1" applyFill="1" applyBorder="1" applyAlignment="1" applyProtection="0">
      <alignment vertical="bottom"/>
    </xf>
    <xf numFmtId="0" fontId="0" fillId="4" borderId="5" applyNumberFormat="0" applyFont="1" applyFill="1" applyBorder="1" applyAlignment="1" applyProtection="0">
      <alignment vertical="center"/>
    </xf>
    <xf numFmtId="49" fontId="10" fillId="4" borderId="7" applyNumberFormat="1" applyFont="1" applyFill="1" applyBorder="1" applyAlignment="1" applyProtection="0">
      <alignment horizontal="center" vertical="center"/>
    </xf>
    <xf numFmtId="0" fontId="11" fillId="4" borderId="5" applyNumberFormat="0" applyFont="1" applyFill="1" applyBorder="1" applyAlignment="1" applyProtection="0">
      <alignment horizontal="left" vertical="center"/>
    </xf>
    <xf numFmtId="0" fontId="0" fillId="4" borderId="8" applyNumberFormat="0" applyFont="1" applyFill="1" applyBorder="1" applyAlignment="1" applyProtection="0">
      <alignment vertical="center"/>
    </xf>
    <xf numFmtId="59" fontId="12" fillId="2" borderId="9" applyNumberFormat="1" applyFont="1" applyFill="1" applyBorder="1" applyAlignment="1" applyProtection="0">
      <alignment horizontal="center" vertical="bottom"/>
    </xf>
    <xf numFmtId="0" fontId="0" fillId="4" borderId="10" applyNumberFormat="0" applyFont="1" applyFill="1" applyBorder="1" applyAlignment="1" applyProtection="0">
      <alignment vertical="center"/>
    </xf>
    <xf numFmtId="49" fontId="11" fillId="4" borderId="5" applyNumberFormat="1" applyFont="1" applyFill="1" applyBorder="1" applyAlignment="1" applyProtection="0">
      <alignment horizontal="right" vertical="center"/>
    </xf>
    <xf numFmtId="9" fontId="13" fillId="5" borderId="11" applyNumberFormat="1" applyFont="1" applyFill="1" applyBorder="1" applyAlignment="1" applyProtection="0">
      <alignment horizontal="center" vertical="center"/>
    </xf>
    <xf numFmtId="49" fontId="14" fillId="2" borderId="5" applyNumberFormat="1" applyFont="1" applyFill="1" applyBorder="1" applyAlignment="1" applyProtection="0">
      <alignment vertical="bottom"/>
    </xf>
    <xf numFmtId="49" fontId="10" fillId="4" borderId="12" applyNumberFormat="1" applyFont="1" applyFill="1" applyBorder="1" applyAlignment="1" applyProtection="0">
      <alignment horizontal="center" vertical="bottom"/>
    </xf>
    <xf numFmtId="9" fontId="13" fillId="3" borderId="13" applyNumberFormat="1" applyFont="1" applyFill="1" applyBorder="1" applyAlignment="1" applyProtection="0">
      <alignment horizontal="center" vertical="center"/>
    </xf>
    <xf numFmtId="49" fontId="14" fillId="2" borderId="5" applyNumberFormat="1" applyFont="1" applyFill="1" applyBorder="1" applyAlignment="1" applyProtection="0">
      <alignment horizontal="left" vertical="bottom"/>
    </xf>
    <xf numFmtId="60" fontId="15" fillId="2" borderId="5" applyNumberFormat="1" applyFont="1" applyFill="1" applyBorder="1" applyAlignment="1" applyProtection="0">
      <alignment horizontal="center" vertical="bottom"/>
    </xf>
    <xf numFmtId="0" fontId="9" fillId="2" borderId="5" applyNumberFormat="0" applyFont="1" applyFill="1" applyBorder="1" applyAlignment="1" applyProtection="0">
      <alignment vertical="top"/>
    </xf>
    <xf numFmtId="9" fontId="13" fillId="6" borderId="13" applyNumberFormat="1" applyFont="1" applyFill="1" applyBorder="1" applyAlignment="1" applyProtection="0">
      <alignment horizontal="center" vertical="center"/>
    </xf>
    <xf numFmtId="49" fontId="10" fillId="4" borderId="12" applyNumberFormat="1" applyFont="1" applyFill="1" applyBorder="1" applyAlignment="1" applyProtection="0">
      <alignment horizontal="center" vertical="center"/>
    </xf>
    <xf numFmtId="9" fontId="13" fillId="7" borderId="13" applyNumberFormat="1" applyFont="1" applyFill="1" applyBorder="1" applyAlignment="1" applyProtection="0">
      <alignment horizontal="center" vertical="center"/>
    </xf>
    <xf numFmtId="9" fontId="13" fillId="8" borderId="14" applyNumberFormat="1" applyFont="1" applyFill="1" applyBorder="1" applyAlignment="1" applyProtection="0">
      <alignment horizontal="center" vertical="center"/>
    </xf>
    <xf numFmtId="0" fontId="0" fillId="4" borderId="15" applyNumberFormat="0" applyFont="1" applyFill="1" applyBorder="1" applyAlignment="1" applyProtection="0">
      <alignment vertical="center"/>
    </xf>
    <xf numFmtId="0" fontId="16" fillId="2" borderId="5" applyNumberFormat="0" applyFont="1" applyFill="1" applyBorder="1" applyAlignment="1" applyProtection="0">
      <alignment horizontal="left" vertical="bottom"/>
    </xf>
    <xf numFmtId="0" fontId="17" fillId="2" borderId="5" applyNumberFormat="0" applyFont="1" applyFill="1" applyBorder="1" applyAlignment="1" applyProtection="0">
      <alignment horizontal="right" vertical="bottom"/>
    </xf>
    <xf numFmtId="49" fontId="13" fillId="3" borderId="5" applyNumberFormat="1" applyFont="1" applyFill="1" applyBorder="1" applyAlignment="1" applyProtection="0">
      <alignment horizontal="left" vertical="center"/>
    </xf>
    <xf numFmtId="0" fontId="0" fillId="3" borderId="5" applyNumberFormat="0" applyFont="1" applyFill="1" applyBorder="1" applyAlignment="1" applyProtection="0">
      <alignment vertical="center"/>
    </xf>
    <xf numFmtId="49" fontId="11" fillId="4" borderId="5" applyNumberFormat="1" applyFont="1" applyFill="1" applyBorder="1" applyAlignment="1" applyProtection="0">
      <alignment horizontal="left" vertical="center"/>
    </xf>
    <xf numFmtId="49" fontId="11" fillId="4" borderId="5" applyNumberFormat="1" applyFont="1" applyFill="1" applyBorder="1" applyAlignment="1" applyProtection="0">
      <alignment vertical="center"/>
    </xf>
    <xf numFmtId="0" fontId="11" fillId="4" borderId="5" applyNumberFormat="0" applyFont="1" applyFill="1" applyBorder="1" applyAlignment="1" applyProtection="0">
      <alignment vertical="center"/>
    </xf>
    <xf numFmtId="0" fontId="11" fillId="4" borderId="5" applyNumberFormat="0" applyFont="1" applyFill="1" applyBorder="1" applyAlignment="1" applyProtection="0">
      <alignment vertical="bottom"/>
    </xf>
    <xf numFmtId="0" fontId="18" fillId="2" borderId="5" applyNumberFormat="0" applyFont="1" applyFill="1" applyBorder="1" applyAlignment="1" applyProtection="0">
      <alignment vertical="center"/>
    </xf>
    <xf numFmtId="0" fontId="0" fillId="2" borderId="16" applyNumberFormat="0" applyFont="1" applyFill="1" applyBorder="1" applyAlignment="1" applyProtection="0">
      <alignment vertical="center"/>
    </xf>
    <xf numFmtId="49" fontId="0" fillId="2" borderId="16" applyNumberFormat="1" applyFont="1" applyFill="1" applyBorder="1" applyAlignment="1" applyProtection="0">
      <alignment vertical="center"/>
    </xf>
    <xf numFmtId="49" fontId="19" fillId="2" borderId="16" applyNumberFormat="1" applyFont="1" applyFill="1" applyBorder="1" applyAlignment="1" applyProtection="0">
      <alignment horizontal="left" vertical="center"/>
    </xf>
    <xf numFmtId="0" fontId="0" fillId="2" borderId="17" applyNumberFormat="0" applyFont="1" applyFill="1" applyBorder="1" applyAlignment="1" applyProtection="0">
      <alignment vertical="center"/>
    </xf>
    <xf numFmtId="0" fontId="0" fillId="2" borderId="18" applyNumberFormat="0" applyFont="1" applyFill="1" applyBorder="1" applyAlignment="1" applyProtection="0">
      <alignment vertical="bottom"/>
    </xf>
    <xf numFmtId="59" fontId="19" fillId="9" borderId="19" applyNumberFormat="1" applyFont="1" applyFill="1" applyBorder="1" applyAlignment="1" applyProtection="0">
      <alignment horizontal="right" vertical="center"/>
    </xf>
    <xf numFmtId="0" fontId="0" fillId="9" borderId="16" applyNumberFormat="0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center"/>
    </xf>
    <xf numFmtId="49" fontId="0" fillId="2" borderId="20" applyNumberFormat="1" applyFont="1" applyFill="1" applyBorder="1" applyAlignment="1" applyProtection="0">
      <alignment vertical="center"/>
    </xf>
    <xf numFmtId="49" fontId="19" fillId="2" borderId="20" applyNumberFormat="1" applyFont="1" applyFill="1" applyBorder="1" applyAlignment="1" applyProtection="0">
      <alignment horizontal="left" vertical="center"/>
    </xf>
    <xf numFmtId="0" fontId="0" fillId="2" borderId="21" applyNumberFormat="0" applyFont="1" applyFill="1" applyBorder="1" applyAlignment="1" applyProtection="0">
      <alignment vertical="center"/>
    </xf>
    <xf numFmtId="59" fontId="19" fillId="9" borderId="22" applyNumberFormat="1" applyFont="1" applyFill="1" applyBorder="1" applyAlignment="1" applyProtection="0">
      <alignment horizontal="right" vertical="center"/>
    </xf>
    <xf numFmtId="0" fontId="0" fillId="9" borderId="20" applyNumberFormat="0" applyFont="1" applyFill="1" applyBorder="1" applyAlignment="1" applyProtection="0">
      <alignment vertical="bottom"/>
    </xf>
    <xf numFmtId="0" fontId="9" fillId="2" borderId="5" applyNumberFormat="0" applyFont="1" applyFill="1" applyBorder="1" applyAlignment="1" applyProtection="0">
      <alignment vertical="center"/>
    </xf>
    <xf numFmtId="0" fontId="0" fillId="10" borderId="20" applyNumberFormat="0" applyFont="1" applyFill="1" applyBorder="1" applyAlignment="1" applyProtection="0">
      <alignment vertical="bottom"/>
    </xf>
    <xf numFmtId="0" fontId="19" fillId="2" borderId="20" applyNumberFormat="0" applyFont="1" applyFill="1" applyBorder="1" applyAlignment="1" applyProtection="0">
      <alignment horizontal="left" vertical="center"/>
    </xf>
    <xf numFmtId="61" fontId="14" fillId="9" borderId="22" applyNumberFormat="1" applyFont="1" applyFill="1" applyBorder="1" applyAlignment="1" applyProtection="0">
      <alignment horizontal="right" vertical="center"/>
    </xf>
    <xf numFmtId="0" fontId="0" fillId="2" borderId="23" applyNumberFormat="0" applyFont="1" applyFill="1" applyBorder="1" applyAlignment="1" applyProtection="0">
      <alignment vertical="center"/>
    </xf>
    <xf numFmtId="0" fontId="19" fillId="2" borderId="23" applyNumberFormat="0" applyFont="1" applyFill="1" applyBorder="1" applyAlignment="1" applyProtection="0">
      <alignment horizontal="left" vertical="center"/>
    </xf>
    <xf numFmtId="0" fontId="0" fillId="2" borderId="24" applyNumberFormat="0" applyFont="1" applyFill="1" applyBorder="1" applyAlignment="1" applyProtection="0">
      <alignment vertical="center"/>
    </xf>
    <xf numFmtId="61" fontId="14" fillId="9" borderId="25" applyNumberFormat="1" applyFont="1" applyFill="1" applyBorder="1" applyAlignment="1" applyProtection="0">
      <alignment horizontal="right" vertical="center"/>
    </xf>
    <xf numFmtId="0" fontId="0" fillId="9" borderId="23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11" fillId="11" borderId="27" applyNumberFormat="0" applyFont="1" applyFill="1" applyBorder="1" applyAlignment="1" applyProtection="0">
      <alignment vertical="bottom"/>
    </xf>
    <xf numFmtId="49" fontId="11" fillId="4" borderId="27" applyNumberFormat="1" applyFont="1" applyFill="1" applyBorder="1" applyAlignment="1" applyProtection="0">
      <alignment horizontal="left" vertical="bottom"/>
    </xf>
    <xf numFmtId="0" fontId="11" fillId="4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59" fontId="15" fillId="4" borderId="27" applyNumberFormat="1" applyFont="1" applyFill="1" applyBorder="1" applyAlignment="1" applyProtection="0">
      <alignment horizontal="right" vertical="center"/>
    </xf>
    <xf numFmtId="0" fontId="0" fillId="2" borderId="29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20" fillId="12" borderId="30" applyNumberFormat="0" applyFont="1" applyFill="1" applyBorder="1" applyAlignment="1" applyProtection="0">
      <alignment vertical="center"/>
    </xf>
    <xf numFmtId="0" fontId="20" fillId="12" borderId="31" applyNumberFormat="0" applyFont="1" applyFill="1" applyBorder="1" applyAlignment="1" applyProtection="0">
      <alignment horizontal="left" vertical="center"/>
    </xf>
    <xf numFmtId="0" fontId="21" fillId="12" borderId="31" applyNumberFormat="0" applyFont="1" applyFill="1" applyBorder="1" applyAlignment="1" applyProtection="0">
      <alignment vertical="center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49" fontId="21" fillId="13" borderId="33" applyNumberFormat="1" applyFont="1" applyFill="1" applyBorder="1" applyAlignment="1" applyProtection="0">
      <alignment horizontal="center" vertical="bottom"/>
    </xf>
    <xf numFmtId="49" fontId="22" fillId="13" borderId="33" applyNumberFormat="1" applyFont="1" applyFill="1" applyBorder="1" applyAlignment="1" applyProtection="0">
      <alignment horizontal="center" vertical="bottom"/>
    </xf>
    <xf numFmtId="49" fontId="22" fillId="13" borderId="33" applyNumberFormat="1" applyFont="1" applyFill="1" applyBorder="1" applyAlignment="1" applyProtection="0">
      <alignment horizontal="center" vertical="bottom" wrapText="1"/>
    </xf>
    <xf numFmtId="49" fontId="23" fillId="14" borderId="33" applyNumberFormat="1" applyFont="1" applyFill="1" applyBorder="1" applyAlignment="1" applyProtection="0">
      <alignment horizontal="left" vertical="bottom"/>
    </xf>
    <xf numFmtId="0" fontId="24" fillId="14" borderId="33" applyNumberFormat="0" applyFont="1" applyFill="1" applyBorder="1" applyAlignment="1" applyProtection="0">
      <alignment horizontal="center" vertical="bottom"/>
    </xf>
    <xf numFmtId="0" fontId="0" fillId="2" borderId="34" applyNumberFormat="0" applyFont="1" applyFill="1" applyBorder="1" applyAlignment="1" applyProtection="0">
      <alignment vertical="bottom"/>
    </xf>
    <xf numFmtId="49" fontId="0" fillId="2" borderId="35" applyNumberFormat="1" applyFont="1" applyFill="1" applyBorder="1" applyAlignment="1" applyProtection="0">
      <alignment vertical="center"/>
    </xf>
    <xf numFmtId="61" fontId="14" fillId="2" borderId="33" applyNumberFormat="1" applyFont="1" applyFill="1" applyBorder="1" applyAlignment="1" applyProtection="0">
      <alignment vertical="bottom"/>
    </xf>
    <xf numFmtId="0" fontId="0" fillId="2" borderId="36" applyNumberFormat="0" applyFont="1" applyFill="1" applyBorder="1" applyAlignment="1" applyProtection="0">
      <alignment vertical="bottom"/>
    </xf>
    <xf numFmtId="49" fontId="0" fillId="2" borderId="37" applyNumberFormat="1" applyFont="1" applyFill="1" applyBorder="1" applyAlignment="1" applyProtection="0">
      <alignment vertical="center"/>
    </xf>
    <xf numFmtId="49" fontId="0" fillId="2" borderId="38" applyNumberFormat="1" applyFont="1" applyFill="1" applyBorder="1" applyAlignment="1" applyProtection="0">
      <alignment vertical="center"/>
    </xf>
    <xf numFmtId="0" fontId="10" fillId="2" borderId="33" applyNumberFormat="0" applyFont="1" applyFill="1" applyBorder="1" applyAlignment="1" applyProtection="0">
      <alignment vertical="bottom"/>
    </xf>
    <xf numFmtId="0" fontId="0" fillId="2" borderId="39" applyNumberFormat="0" applyFont="1" applyFill="1" applyBorder="1" applyAlignment="1" applyProtection="0">
      <alignment vertical="bottom"/>
    </xf>
    <xf numFmtId="49" fontId="10" fillId="15" borderId="33" applyNumberFormat="1" applyFont="1" applyFill="1" applyBorder="1" applyAlignment="1" applyProtection="0">
      <alignment vertical="bottom"/>
    </xf>
    <xf numFmtId="61" fontId="14" fillId="15" borderId="33" applyNumberFormat="1" applyFont="1" applyFill="1" applyBorder="1" applyAlignment="1" applyProtection="0">
      <alignment vertical="bottom"/>
    </xf>
    <xf numFmtId="61" fontId="14" fillId="15" borderId="40" applyNumberFormat="1" applyFont="1" applyFill="1" applyBorder="1" applyAlignment="1" applyProtection="0">
      <alignment vertical="bottom"/>
    </xf>
    <xf numFmtId="61" fontId="14" fillId="15" borderId="41" applyNumberFormat="1" applyFont="1" applyFill="1" applyBorder="1" applyAlignment="1" applyProtection="0">
      <alignment vertical="bottom"/>
    </xf>
    <xf numFmtId="49" fontId="22" fillId="13" borderId="42" applyNumberFormat="1" applyFont="1" applyFill="1" applyBorder="1" applyAlignment="1" applyProtection="0">
      <alignment horizontal="center" vertical="bottom" wrapText="1"/>
    </xf>
    <xf numFmtId="49" fontId="10" fillId="14" borderId="33" applyNumberFormat="1" applyFont="1" applyFill="1" applyBorder="1" applyAlignment="1" applyProtection="0">
      <alignment vertical="bottom"/>
    </xf>
    <xf numFmtId="61" fontId="14" fillId="14" borderId="33" applyNumberFormat="1" applyFont="1" applyFill="1" applyBorder="1" applyAlignment="1" applyProtection="0">
      <alignment vertical="bottom"/>
    </xf>
    <xf numFmtId="61" fontId="14" fillId="14" borderId="40" applyNumberFormat="1" applyFont="1" applyFill="1" applyBorder="1" applyAlignment="1" applyProtection="0">
      <alignment vertical="bottom"/>
    </xf>
    <xf numFmtId="61" fontId="14" fillId="14" borderId="41" applyNumberFormat="1" applyFont="1" applyFill="1" applyBorder="1" applyAlignment="1" applyProtection="0">
      <alignment vertical="bottom"/>
    </xf>
    <xf numFmtId="0" fontId="0" fillId="2" borderId="43" applyNumberFormat="0" applyFont="1" applyFill="1" applyBorder="1" applyAlignment="1" applyProtection="0">
      <alignment vertical="bottom"/>
    </xf>
    <xf numFmtId="0" fontId="0" fillId="2" borderId="44" applyNumberFormat="0" applyFont="1" applyFill="1" applyBorder="1" applyAlignment="1" applyProtection="0">
      <alignment vertical="bottom"/>
    </xf>
    <xf numFmtId="0" fontId="0" fillId="2" borderId="45" applyNumberFormat="0" applyFont="1" applyFill="1" applyBorder="1" applyAlignment="1" applyProtection="0">
      <alignment vertical="bottom"/>
    </xf>
    <xf numFmtId="49" fontId="10" fillId="16" borderId="33" applyNumberFormat="1" applyFont="1" applyFill="1" applyBorder="1" applyAlignment="1" applyProtection="0">
      <alignment vertical="bottom"/>
    </xf>
    <xf numFmtId="61" fontId="14" fillId="16" borderId="33" applyNumberFormat="1" applyFont="1" applyFill="1" applyBorder="1" applyAlignment="1" applyProtection="0">
      <alignment vertical="bottom"/>
    </xf>
    <xf numFmtId="61" fontId="14" fillId="16" borderId="40" applyNumberFormat="1" applyFont="1" applyFill="1" applyBorder="1" applyAlignment="1" applyProtection="0">
      <alignment vertical="bottom"/>
    </xf>
    <xf numFmtId="61" fontId="14" fillId="16" borderId="41" applyNumberFormat="1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83241d"/>
      <rgbColor rgb="ff8a261f"/>
      <rgbColor rgb="ffff6600"/>
      <rgbColor rgb="ffd8e8f1"/>
      <rgbColor rgb="ff418ab3"/>
      <rgbColor rgb="fff4d0ba"/>
      <rgbColor rgb="ff316886"/>
      <rgbColor rgb="ffff0000"/>
      <rgbColor rgb="ffc05e43"/>
      <rgbColor rgb="ffc0c0c0"/>
      <rgbColor rgb="ff734540"/>
      <rgbColor rgb="fff0afa1"/>
      <rgbColor rgb="fff2cb93"/>
      <rgbColor rgb="ffff3333"/>
      <rgbColor rgb="fff2f2f2"/>
      <rgbColor rgb="ffeeeeee"/>
      <rgbColor rgb="ff3464ab"/>
      <rgbColor rgb="ffaaaaaa"/>
      <rgbColor rgb="ff66ccff"/>
      <rgbColor rgb="ff336699"/>
      <rgbColor rgb="ffcfe7f5"/>
      <rgbColor rgb="ffe6e6ff"/>
      <rgbColor rgb="ff87a33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O37"/>
  <sheetViews>
    <sheetView workbookViewId="0" showGridLines="0" defaultGridColor="1"/>
  </sheetViews>
  <sheetFormatPr defaultColWidth="8.83333" defaultRowHeight="14.25" customHeight="1" outlineLevelRow="0" outlineLevelCol="0"/>
  <cols>
    <col min="1" max="1" width="10.5" style="1" customWidth="1"/>
    <col min="2" max="2" width="2.17188" style="1" customWidth="1"/>
    <col min="3" max="3" width="25.3516" style="1" customWidth="1"/>
    <col min="4" max="5" width="2.17188" style="1" customWidth="1"/>
    <col min="6" max="6" width="15.5" style="1" customWidth="1"/>
    <col min="7" max="7" width="19" style="1" customWidth="1"/>
    <col min="8" max="8" width="9.67188" style="1" customWidth="1"/>
    <col min="9" max="9" width="33" style="1" customWidth="1"/>
    <col min="10" max="10" width="4.17188" style="1" customWidth="1"/>
    <col min="11" max="11" width="4.35156" style="1" customWidth="1"/>
    <col min="12" max="12" width="40.3516" style="1" customWidth="1"/>
    <col min="13" max="15" width="9.17188" style="1" customWidth="1"/>
    <col min="16" max="16384" width="8.85156" style="1" customWidth="1"/>
  </cols>
  <sheetData>
    <row r="1" ht="53.25" customHeight="1">
      <c r="A1" s="2"/>
      <c r="B1" t="s" s="3">
        <v>0</v>
      </c>
      <c r="C1" s="4"/>
      <c r="D1" s="5"/>
      <c r="E1" s="5"/>
      <c r="F1" s="5"/>
      <c r="G1" s="5"/>
      <c r="H1" s="5"/>
      <c r="I1" s="5"/>
      <c r="J1" s="5"/>
      <c r="K1" s="5"/>
      <c r="L1" s="6"/>
      <c r="M1" s="5"/>
      <c r="N1" s="5"/>
      <c r="O1" s="7"/>
    </row>
    <row r="2" ht="22.5" customHeight="1">
      <c r="A2" s="8"/>
      <c r="B2" s="9"/>
      <c r="C2" t="s" s="10">
        <v>1</v>
      </c>
      <c r="D2" s="9"/>
      <c r="E2" s="11"/>
      <c r="F2" s="12"/>
      <c r="G2" s="12"/>
      <c r="H2" s="13"/>
      <c r="I2" s="14"/>
      <c r="J2" s="15"/>
      <c r="K2" s="13"/>
      <c r="L2" s="16"/>
      <c r="M2" s="13"/>
      <c r="N2" s="13"/>
      <c r="O2" s="17"/>
    </row>
    <row r="3" ht="22.5" customHeight="1">
      <c r="A3" s="8"/>
      <c r="B3" s="18"/>
      <c r="C3" t="s" s="19">
        <v>2</v>
      </c>
      <c r="D3" s="18"/>
      <c r="E3" s="18"/>
      <c r="F3" s="18"/>
      <c r="G3" s="20"/>
      <c r="H3" s="13"/>
      <c r="I3" s="13"/>
      <c r="J3" s="13"/>
      <c r="K3" s="13"/>
      <c r="L3" s="13"/>
      <c r="M3" s="13"/>
      <c r="N3" s="13"/>
      <c r="O3" s="17"/>
    </row>
    <row r="4" ht="22.5" customHeight="1">
      <c r="A4" s="8"/>
      <c r="B4" s="21"/>
      <c r="C4" s="22">
        <v>3000</v>
      </c>
      <c r="D4" s="23"/>
      <c r="E4" s="18"/>
      <c r="F4" t="s" s="24">
        <v>3</v>
      </c>
      <c r="G4" s="25">
        <f>(I14+I15+I16+I17+I18)/C4</f>
        <v>0.423333333333333</v>
      </c>
      <c r="H4" s="13"/>
      <c r="I4" t="s" s="26">
        <v>4</v>
      </c>
      <c r="J4" s="13"/>
      <c r="K4" s="13"/>
      <c r="L4" s="13"/>
      <c r="M4" s="13"/>
      <c r="N4" s="13"/>
      <c r="O4" s="17"/>
    </row>
    <row r="5" ht="22.5" customHeight="1">
      <c r="A5" s="8"/>
      <c r="B5" s="18"/>
      <c r="C5" t="s" s="27">
        <v>5</v>
      </c>
      <c r="D5" s="18"/>
      <c r="E5" s="18"/>
      <c r="F5" t="s" s="24">
        <v>6</v>
      </c>
      <c r="G5" s="28">
        <f>(I19)/C4</f>
        <v>0.0156666666666667</v>
      </c>
      <c r="H5" s="13"/>
      <c r="I5" t="s" s="29">
        <v>7</v>
      </c>
      <c r="J5" s="30"/>
      <c r="K5" s="13"/>
      <c r="L5" s="31"/>
      <c r="M5" s="13"/>
      <c r="N5" s="13"/>
      <c r="O5" s="17"/>
    </row>
    <row r="6" ht="22.5" customHeight="1">
      <c r="A6" s="8"/>
      <c r="B6" s="21"/>
      <c r="C6" s="22">
        <f>I37</f>
        <v>1698</v>
      </c>
      <c r="D6" s="23"/>
      <c r="E6" s="18"/>
      <c r="F6" t="s" s="24">
        <v>8</v>
      </c>
      <c r="G6" s="32">
        <f>(I20+I22+I23)/C4</f>
        <v>0.0546666666666667</v>
      </c>
      <c r="H6" s="13"/>
      <c r="I6" t="s" s="29">
        <v>9</v>
      </c>
      <c r="J6" s="30"/>
      <c r="K6" s="13"/>
      <c r="L6" s="13"/>
      <c r="M6" s="13"/>
      <c r="N6" s="13"/>
      <c r="O6" s="17"/>
    </row>
    <row r="7" ht="22.5" customHeight="1">
      <c r="A7" s="8"/>
      <c r="B7" s="18"/>
      <c r="C7" t="s" s="33">
        <v>10</v>
      </c>
      <c r="D7" s="18"/>
      <c r="E7" s="18"/>
      <c r="F7" t="s" s="24">
        <v>11</v>
      </c>
      <c r="G7" s="34">
        <f>(I24)/C4</f>
        <v>0</v>
      </c>
      <c r="H7" s="13"/>
      <c r="I7" s="13"/>
      <c r="J7" s="13"/>
      <c r="K7" s="13"/>
      <c r="L7" s="31"/>
      <c r="M7" s="13"/>
      <c r="N7" s="13"/>
      <c r="O7" s="17"/>
    </row>
    <row r="8" ht="22.5" customHeight="1">
      <c r="A8" s="8"/>
      <c r="B8" s="21"/>
      <c r="C8" s="22">
        <f>C4-C6</f>
        <v>1302</v>
      </c>
      <c r="D8" s="23"/>
      <c r="E8" s="18"/>
      <c r="F8" t="s" s="24">
        <v>12</v>
      </c>
      <c r="G8" s="35">
        <f>(I25+I26)/C4</f>
        <v>0.0256666666666667</v>
      </c>
      <c r="H8" s="13"/>
      <c r="I8" s="13"/>
      <c r="J8" s="13"/>
      <c r="K8" s="13"/>
      <c r="L8" s="13"/>
      <c r="M8" s="13"/>
      <c r="N8" s="13"/>
      <c r="O8" s="17"/>
    </row>
    <row r="9" ht="18.75" customHeight="1">
      <c r="A9" s="8"/>
      <c r="B9" s="18"/>
      <c r="C9" s="36"/>
      <c r="D9" s="18"/>
      <c r="E9" s="18"/>
      <c r="F9" s="18"/>
      <c r="G9" s="18"/>
      <c r="H9" s="13"/>
      <c r="I9" s="13"/>
      <c r="J9" s="13"/>
      <c r="K9" s="13"/>
      <c r="L9" s="13"/>
      <c r="M9" s="13"/>
      <c r="N9" s="13"/>
      <c r="O9" s="17"/>
    </row>
    <row r="10" ht="15.75" customHeight="1">
      <c r="A10" s="8"/>
      <c r="B10" s="37"/>
      <c r="C10" s="37"/>
      <c r="D10" s="37"/>
      <c r="E10" s="37"/>
      <c r="F10" s="37"/>
      <c r="G10" s="37"/>
      <c r="H10" s="13"/>
      <c r="I10" s="38"/>
      <c r="J10" s="38"/>
      <c r="K10" s="13"/>
      <c r="L10" s="13"/>
      <c r="M10" s="13"/>
      <c r="N10" s="13"/>
      <c r="O10" s="17"/>
    </row>
    <row r="11" ht="13.65" customHeight="1">
      <c r="A11" s="8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7"/>
    </row>
    <row r="12" ht="22.5" customHeight="1">
      <c r="A12" s="8"/>
      <c r="B12" s="11"/>
      <c r="C12" t="s" s="39">
        <v>13</v>
      </c>
      <c r="D12" s="40"/>
      <c r="E12" s="40"/>
      <c r="F12" s="40"/>
      <c r="G12" s="40"/>
      <c r="H12" s="13"/>
      <c r="I12" s="40"/>
      <c r="J12" s="40"/>
      <c r="K12" s="13"/>
      <c r="L12" s="13"/>
      <c r="M12" s="13"/>
      <c r="N12" s="13"/>
      <c r="O12" s="17"/>
    </row>
    <row r="13" ht="22.5" customHeight="1">
      <c r="A13" s="8"/>
      <c r="B13" t="s" s="41">
        <v>14</v>
      </c>
      <c r="C13" s="20"/>
      <c r="D13" s="20"/>
      <c r="E13" s="20"/>
      <c r="F13" t="s" s="42">
        <v>15</v>
      </c>
      <c r="G13" s="43"/>
      <c r="H13" s="13"/>
      <c r="I13" t="s" s="24">
        <v>16</v>
      </c>
      <c r="J13" s="44"/>
      <c r="K13" s="13"/>
      <c r="L13" s="45"/>
      <c r="M13" s="13"/>
      <c r="N13" s="13"/>
      <c r="O13" s="17"/>
    </row>
    <row r="14" ht="18.75" customHeight="1">
      <c r="A14" s="8"/>
      <c r="B14" s="46"/>
      <c r="C14" t="s" s="47">
        <v>17</v>
      </c>
      <c r="D14" s="46"/>
      <c r="E14" s="46"/>
      <c r="F14" t="s" s="48">
        <v>3</v>
      </c>
      <c r="G14" s="49"/>
      <c r="H14" s="50"/>
      <c r="I14" s="51">
        <f>500+300</f>
        <v>800</v>
      </c>
      <c r="J14" s="52"/>
      <c r="K14" t="s" s="53">
        <v>18</v>
      </c>
      <c r="L14" s="45"/>
      <c r="M14" s="13"/>
      <c r="N14" s="13"/>
      <c r="O14" s="17"/>
    </row>
    <row r="15" ht="18.75" customHeight="1">
      <c r="A15" s="8"/>
      <c r="B15" s="54"/>
      <c r="C15" t="s" s="55">
        <v>19</v>
      </c>
      <c r="D15" s="54"/>
      <c r="E15" s="54"/>
      <c r="F15" t="s" s="56">
        <v>3</v>
      </c>
      <c r="G15" s="57"/>
      <c r="H15" s="50"/>
      <c r="I15" s="58">
        <f>15+20</f>
        <v>35</v>
      </c>
      <c r="J15" s="59"/>
      <c r="K15" s="13"/>
      <c r="L15" s="13"/>
      <c r="M15" s="13"/>
      <c r="N15" s="13"/>
      <c r="O15" s="17"/>
    </row>
    <row r="16" ht="18.75" customHeight="1">
      <c r="A16" s="8"/>
      <c r="B16" s="54"/>
      <c r="C16" t="s" s="55">
        <v>20</v>
      </c>
      <c r="D16" s="54"/>
      <c r="E16" s="54"/>
      <c r="F16" t="s" s="56">
        <v>3</v>
      </c>
      <c r="G16" s="57"/>
      <c r="H16" s="50"/>
      <c r="I16" s="58">
        <f>20+35</f>
        <v>55</v>
      </c>
      <c r="J16" s="59"/>
      <c r="K16" s="13"/>
      <c r="L16" s="60"/>
      <c r="M16" s="13"/>
      <c r="N16" s="13"/>
      <c r="O16" s="17"/>
    </row>
    <row r="17" ht="18.75" customHeight="1">
      <c r="A17" s="8"/>
      <c r="B17" s="54"/>
      <c r="C17" t="s" s="55">
        <v>21</v>
      </c>
      <c r="D17" s="54"/>
      <c r="E17" s="54"/>
      <c r="F17" t="s" s="56">
        <v>3</v>
      </c>
      <c r="G17" s="57"/>
      <c r="H17" s="50"/>
      <c r="I17" s="58">
        <f>300</f>
        <v>300</v>
      </c>
      <c r="J17" s="59"/>
      <c r="K17" s="13"/>
      <c r="L17" s="60"/>
      <c r="M17" s="13"/>
      <c r="N17" s="13"/>
      <c r="O17" s="17"/>
    </row>
    <row r="18" ht="18.75" customHeight="1">
      <c r="A18" s="8"/>
      <c r="B18" s="54"/>
      <c r="C18" t="s" s="55">
        <v>22</v>
      </c>
      <c r="D18" s="54"/>
      <c r="E18" s="54"/>
      <c r="F18" t="s" s="56">
        <v>3</v>
      </c>
      <c r="G18" s="57"/>
      <c r="H18" s="50"/>
      <c r="I18" s="58">
        <f>50+30</f>
        <v>80</v>
      </c>
      <c r="J18" s="59"/>
      <c r="K18" s="13"/>
      <c r="L18" s="13"/>
      <c r="M18" s="13"/>
      <c r="N18" s="13"/>
      <c r="O18" s="17"/>
    </row>
    <row r="19" ht="18.75" customHeight="1">
      <c r="A19" s="8"/>
      <c r="B19" s="54"/>
      <c r="C19" t="s" s="55">
        <v>23</v>
      </c>
      <c r="D19" s="54"/>
      <c r="E19" s="54"/>
      <c r="F19" t="s" s="56">
        <v>6</v>
      </c>
      <c r="G19" s="57"/>
      <c r="H19" s="50"/>
      <c r="I19" s="58">
        <f>30+2+15</f>
        <v>47</v>
      </c>
      <c r="J19" s="59"/>
      <c r="K19" s="13"/>
      <c r="L19" s="13"/>
      <c r="M19" s="13"/>
      <c r="N19" s="13"/>
      <c r="O19" s="17"/>
    </row>
    <row r="20" ht="18.75" customHeight="1">
      <c r="A20" s="8"/>
      <c r="B20" s="54"/>
      <c r="C20" t="s" s="55">
        <v>24</v>
      </c>
      <c r="D20" s="54"/>
      <c r="E20" s="54"/>
      <c r="F20" t="s" s="56">
        <v>8</v>
      </c>
      <c r="G20" s="57"/>
      <c r="H20" s="50"/>
      <c r="I20" s="58">
        <f>40+2+6</f>
        <v>48</v>
      </c>
      <c r="J20" s="61"/>
      <c r="K20" s="13"/>
      <c r="L20" s="13"/>
      <c r="M20" s="13"/>
      <c r="N20" s="13"/>
      <c r="O20" s="17"/>
    </row>
    <row r="21" ht="18.75" customHeight="1">
      <c r="A21" s="8"/>
      <c r="B21" s="54"/>
      <c r="C21" t="s" s="55">
        <v>25</v>
      </c>
      <c r="D21" s="54"/>
      <c r="E21" s="54"/>
      <c r="F21" t="s" s="56">
        <v>8</v>
      </c>
      <c r="G21" s="57"/>
      <c r="H21" s="50"/>
      <c r="I21" s="58">
        <f>42+98</f>
        <v>140</v>
      </c>
      <c r="J21" s="59"/>
      <c r="K21" s="13"/>
      <c r="L21" s="13"/>
      <c r="M21" s="13"/>
      <c r="N21" s="13"/>
      <c r="O21" s="17"/>
    </row>
    <row r="22" ht="18.75" customHeight="1">
      <c r="A22" s="8"/>
      <c r="B22" s="54"/>
      <c r="C22" t="s" s="55">
        <v>26</v>
      </c>
      <c r="D22" s="54"/>
      <c r="E22" s="54"/>
      <c r="F22" t="s" s="56">
        <v>8</v>
      </c>
      <c r="G22" s="57"/>
      <c r="H22" s="50"/>
      <c r="I22" s="58">
        <f>36+75</f>
        <v>111</v>
      </c>
      <c r="J22" s="59"/>
      <c r="K22" s="13"/>
      <c r="L22" s="60"/>
      <c r="M22" s="13"/>
      <c r="N22" s="13"/>
      <c r="O22" s="17"/>
    </row>
    <row r="23" ht="18.75" customHeight="1">
      <c r="A23" s="8"/>
      <c r="B23" s="54"/>
      <c r="C23" t="s" s="55">
        <v>27</v>
      </c>
      <c r="D23" s="54"/>
      <c r="E23" s="54"/>
      <c r="F23" t="s" s="56">
        <v>8</v>
      </c>
      <c r="G23" s="57"/>
      <c r="H23" s="50"/>
      <c r="I23" s="58">
        <f>1+4</f>
        <v>5</v>
      </c>
      <c r="J23" s="59"/>
      <c r="K23" s="13"/>
      <c r="L23" s="13"/>
      <c r="M23" s="13"/>
      <c r="N23" s="13"/>
      <c r="O23" s="17"/>
    </row>
    <row r="24" ht="18.75" customHeight="1">
      <c r="A24" s="8"/>
      <c r="B24" s="54"/>
      <c r="C24" t="s" s="55">
        <v>28</v>
      </c>
      <c r="D24" s="54"/>
      <c r="E24" s="54"/>
      <c r="F24" t="s" s="56">
        <v>11</v>
      </c>
      <c r="G24" s="57"/>
      <c r="H24" s="50"/>
      <c r="I24" s="58">
        <f>0</f>
        <v>0</v>
      </c>
      <c r="J24" s="59"/>
      <c r="K24" s="13"/>
      <c r="L24" s="13"/>
      <c r="M24" s="13"/>
      <c r="N24" s="13"/>
      <c r="O24" s="17"/>
    </row>
    <row r="25" ht="18.75" customHeight="1">
      <c r="A25" s="8"/>
      <c r="B25" s="54"/>
      <c r="C25" t="s" s="55">
        <v>29</v>
      </c>
      <c r="D25" s="54"/>
      <c r="E25" s="54"/>
      <c r="F25" t="s" s="56">
        <v>12</v>
      </c>
      <c r="G25" s="57"/>
      <c r="H25" s="50"/>
      <c r="I25" s="58">
        <f>50+12</f>
        <v>62</v>
      </c>
      <c r="J25" s="59"/>
      <c r="K25" s="13"/>
      <c r="L25" s="60"/>
      <c r="M25" s="13"/>
      <c r="N25" s="13"/>
      <c r="O25" s="17"/>
    </row>
    <row r="26" ht="18.75" customHeight="1">
      <c r="A26" s="8"/>
      <c r="B26" s="54"/>
      <c r="C26" t="s" s="55">
        <v>30</v>
      </c>
      <c r="D26" s="54"/>
      <c r="E26" s="54"/>
      <c r="F26" t="s" s="56">
        <v>12</v>
      </c>
      <c r="G26" s="57"/>
      <c r="H26" s="50"/>
      <c r="I26" s="58">
        <f>10+5</f>
        <v>15</v>
      </c>
      <c r="J26" s="59"/>
      <c r="K26" s="13"/>
      <c r="L26" s="13"/>
      <c r="M26" s="13"/>
      <c r="N26" s="13"/>
      <c r="O26" s="17"/>
    </row>
    <row r="27" ht="18.75" customHeight="1">
      <c r="A27" s="8"/>
      <c r="B27" s="54"/>
      <c r="C27" s="54"/>
      <c r="D27" s="54"/>
      <c r="E27" s="54"/>
      <c r="F27" s="62"/>
      <c r="G27" s="57"/>
      <c r="H27" s="50"/>
      <c r="I27" s="63">
        <v>0</v>
      </c>
      <c r="J27" s="59"/>
      <c r="K27" t="s" s="53">
        <v>31</v>
      </c>
      <c r="L27" s="13"/>
      <c r="M27" s="13"/>
      <c r="N27" s="13"/>
      <c r="O27" s="17"/>
    </row>
    <row r="28" ht="18.75" customHeight="1">
      <c r="A28" s="8"/>
      <c r="B28" s="54"/>
      <c r="C28" s="54"/>
      <c r="D28" s="54"/>
      <c r="E28" s="54"/>
      <c r="F28" s="62"/>
      <c r="G28" s="57"/>
      <c r="H28" s="50"/>
      <c r="I28" s="63">
        <v>0</v>
      </c>
      <c r="J28" s="59"/>
      <c r="K28" s="13"/>
      <c r="L28" s="13"/>
      <c r="M28" s="13"/>
      <c r="N28" s="13"/>
      <c r="O28" s="17"/>
    </row>
    <row r="29" ht="18.75" customHeight="1">
      <c r="A29" s="8"/>
      <c r="B29" s="54"/>
      <c r="C29" s="54"/>
      <c r="D29" s="54"/>
      <c r="E29" s="54"/>
      <c r="F29" s="62"/>
      <c r="G29" s="57"/>
      <c r="H29" s="50"/>
      <c r="I29" s="63">
        <v>0</v>
      </c>
      <c r="J29" s="59"/>
      <c r="K29" s="13"/>
      <c r="L29" s="13"/>
      <c r="M29" s="13"/>
      <c r="N29" s="13"/>
      <c r="O29" s="17"/>
    </row>
    <row r="30" ht="18.75" customHeight="1">
      <c r="A30" s="8"/>
      <c r="B30" s="54"/>
      <c r="C30" s="54"/>
      <c r="D30" s="54"/>
      <c r="E30" s="54"/>
      <c r="F30" s="62"/>
      <c r="G30" s="57"/>
      <c r="H30" s="50"/>
      <c r="I30" s="63">
        <v>0</v>
      </c>
      <c r="J30" s="59"/>
      <c r="K30" s="13"/>
      <c r="L30" s="13"/>
      <c r="M30" s="13"/>
      <c r="N30" s="13"/>
      <c r="O30" s="17"/>
    </row>
    <row r="31" ht="18.75" customHeight="1">
      <c r="A31" s="8"/>
      <c r="B31" s="54"/>
      <c r="C31" s="54"/>
      <c r="D31" s="54"/>
      <c r="E31" s="54"/>
      <c r="F31" s="62"/>
      <c r="G31" s="57"/>
      <c r="H31" s="50"/>
      <c r="I31" s="63">
        <v>0</v>
      </c>
      <c r="J31" s="59"/>
      <c r="K31" s="13"/>
      <c r="L31" s="13"/>
      <c r="M31" s="13"/>
      <c r="N31" s="13"/>
      <c r="O31" s="17"/>
    </row>
    <row r="32" ht="18.75" customHeight="1">
      <c r="A32" s="8"/>
      <c r="B32" s="54"/>
      <c r="C32" s="54"/>
      <c r="D32" s="54"/>
      <c r="E32" s="54"/>
      <c r="F32" s="62"/>
      <c r="G32" s="57"/>
      <c r="H32" s="50"/>
      <c r="I32" s="63">
        <v>0</v>
      </c>
      <c r="J32" s="59"/>
      <c r="K32" s="13"/>
      <c r="L32" s="13"/>
      <c r="M32" s="13"/>
      <c r="N32" s="13"/>
      <c r="O32" s="17"/>
    </row>
    <row r="33" ht="18.75" customHeight="1">
      <c r="A33" s="8"/>
      <c r="B33" s="54"/>
      <c r="C33" s="54"/>
      <c r="D33" s="54"/>
      <c r="E33" s="54"/>
      <c r="F33" s="62"/>
      <c r="G33" s="57"/>
      <c r="H33" s="50"/>
      <c r="I33" s="63">
        <v>0</v>
      </c>
      <c r="J33" s="59"/>
      <c r="K33" s="13"/>
      <c r="L33" s="13"/>
      <c r="M33" s="13"/>
      <c r="N33" s="13"/>
      <c r="O33" s="17"/>
    </row>
    <row r="34" ht="18.75" customHeight="1">
      <c r="A34" s="8"/>
      <c r="B34" s="54"/>
      <c r="C34" s="54"/>
      <c r="D34" s="54"/>
      <c r="E34" s="54"/>
      <c r="F34" s="62"/>
      <c r="G34" s="57"/>
      <c r="H34" s="50"/>
      <c r="I34" s="63">
        <v>0</v>
      </c>
      <c r="J34" s="59"/>
      <c r="K34" s="13"/>
      <c r="L34" s="13"/>
      <c r="M34" s="13"/>
      <c r="N34" s="13"/>
      <c r="O34" s="17"/>
    </row>
    <row r="35" ht="18.75" customHeight="1">
      <c r="A35" s="8"/>
      <c r="B35" s="54"/>
      <c r="C35" s="54"/>
      <c r="D35" s="54"/>
      <c r="E35" s="54"/>
      <c r="F35" s="62"/>
      <c r="G35" s="57"/>
      <c r="H35" s="50"/>
      <c r="I35" s="63">
        <v>0</v>
      </c>
      <c r="J35" s="59"/>
      <c r="K35" s="13"/>
      <c r="L35" s="13"/>
      <c r="M35" s="13"/>
      <c r="N35" s="13"/>
      <c r="O35" s="17"/>
    </row>
    <row r="36" ht="18.75" customHeight="1">
      <c r="A36" s="8"/>
      <c r="B36" s="64"/>
      <c r="C36" s="64"/>
      <c r="D36" s="64"/>
      <c r="E36" s="64"/>
      <c r="F36" s="65"/>
      <c r="G36" s="66"/>
      <c r="H36" s="50"/>
      <c r="I36" s="67">
        <v>0</v>
      </c>
      <c r="J36" s="68"/>
      <c r="K36" s="13"/>
      <c r="L36" s="60"/>
      <c r="M36" s="13"/>
      <c r="N36" s="13"/>
      <c r="O36" s="17"/>
    </row>
    <row r="37" ht="27" customHeight="1">
      <c r="A37" s="69"/>
      <c r="B37" s="70"/>
      <c r="C37" t="s" s="71">
        <v>32</v>
      </c>
      <c r="D37" s="72"/>
      <c r="E37" s="72"/>
      <c r="F37" s="72"/>
      <c r="G37" s="72"/>
      <c r="H37" s="73"/>
      <c r="I37" s="74">
        <f>SUM(I14:I36)</f>
        <v>1698</v>
      </c>
      <c r="J37" s="72"/>
      <c r="K37" s="73"/>
      <c r="L37" s="73"/>
      <c r="M37" s="73"/>
      <c r="N37" s="73"/>
      <c r="O37" s="75"/>
    </row>
  </sheetData>
  <conditionalFormatting sqref="C4 I5:J6 C6 C8 I14:I26 I37">
    <cfRule type="cellIs" dxfId="0" priority="1" operator="lessThan" stopIfTrue="1">
      <formula>0</formula>
    </cfRule>
  </conditionalFormatting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I37"/>
  <sheetViews>
    <sheetView workbookViewId="0" showGridLines="0" defaultGridColor="1"/>
  </sheetViews>
  <sheetFormatPr defaultColWidth="8.83333" defaultRowHeight="14.25" customHeight="1" outlineLevelRow="0" outlineLevelCol="0"/>
  <cols>
    <col min="1" max="1" width="33.8516" style="76" customWidth="1"/>
    <col min="2" max="2" width="20.8516" style="76" customWidth="1"/>
    <col min="3" max="3" width="20.1719" style="76" customWidth="1"/>
    <col min="4" max="4" width="17.1719" style="76" customWidth="1"/>
    <col min="5" max="5" width="19.3516" style="76" customWidth="1"/>
    <col min="6" max="6" width="16.5" style="76" customWidth="1"/>
    <col min="7" max="7" width="18.5" style="76" customWidth="1"/>
    <col min="8" max="8" width="21.3516" style="76" customWidth="1"/>
    <col min="9" max="9" width="26.8516" style="76" customWidth="1"/>
    <col min="10" max="16384" width="8.85156" style="76" customWidth="1"/>
  </cols>
  <sheetData>
    <row r="1" ht="32.1" customHeight="1">
      <c r="A1" s="77"/>
      <c r="B1" s="78"/>
      <c r="C1" s="79"/>
      <c r="D1" s="80"/>
      <c r="E1" s="80"/>
      <c r="F1" s="80"/>
      <c r="G1" s="80"/>
      <c r="H1" s="80"/>
      <c r="I1" s="81"/>
    </row>
    <row r="2" ht="45" customHeight="1">
      <c r="A2" t="s" s="82">
        <v>33</v>
      </c>
      <c r="B2" t="s" s="83">
        <v>34</v>
      </c>
      <c r="C2" t="s" s="83">
        <v>35</v>
      </c>
      <c r="D2" t="s" s="83">
        <v>36</v>
      </c>
      <c r="E2" t="s" s="83">
        <v>37</v>
      </c>
      <c r="F2" t="s" s="83">
        <v>38</v>
      </c>
      <c r="G2" t="s" s="83">
        <v>39</v>
      </c>
      <c r="H2" t="s" s="83">
        <v>40</v>
      </c>
      <c r="I2" t="s" s="84">
        <v>41</v>
      </c>
    </row>
    <row r="3" ht="20.25" customHeight="1">
      <c r="A3" t="s" s="85">
        <v>42</v>
      </c>
      <c r="B3" s="86"/>
      <c r="C3" s="86"/>
      <c r="D3" s="86"/>
      <c r="E3" s="86"/>
      <c r="F3" s="86"/>
      <c r="G3" s="86"/>
      <c r="H3" s="86"/>
      <c r="I3" s="87"/>
    </row>
    <row r="4" ht="14.6" customHeight="1">
      <c r="A4" t="s" s="88">
        <v>17</v>
      </c>
      <c r="B4" s="89"/>
      <c r="C4" s="89"/>
      <c r="D4" s="89"/>
      <c r="E4" s="89"/>
      <c r="F4" s="89"/>
      <c r="G4" s="89"/>
      <c r="H4" s="89"/>
      <c r="I4" s="90"/>
    </row>
    <row r="5" ht="14.6" customHeight="1">
      <c r="A5" t="s" s="91">
        <v>19</v>
      </c>
      <c r="B5" s="89"/>
      <c r="C5" s="89"/>
      <c r="D5" s="89"/>
      <c r="E5" s="89"/>
      <c r="F5" s="89"/>
      <c r="G5" s="89"/>
      <c r="H5" s="89"/>
      <c r="I5" s="90"/>
    </row>
    <row r="6" ht="14.6" customHeight="1">
      <c r="A6" t="s" s="91">
        <v>20</v>
      </c>
      <c r="B6" s="89"/>
      <c r="C6" s="89"/>
      <c r="D6" s="89"/>
      <c r="E6" s="89"/>
      <c r="F6" s="89"/>
      <c r="G6" s="89"/>
      <c r="H6" s="89"/>
      <c r="I6" s="90"/>
    </row>
    <row r="7" ht="14.6" customHeight="1">
      <c r="A7" t="s" s="91">
        <v>21</v>
      </c>
      <c r="B7" s="89"/>
      <c r="C7" s="89"/>
      <c r="D7" s="89"/>
      <c r="E7" s="89"/>
      <c r="F7" s="89"/>
      <c r="G7" s="89"/>
      <c r="H7" s="89"/>
      <c r="I7" s="90"/>
    </row>
    <row r="8" ht="14.6" customHeight="1">
      <c r="A8" t="s" s="91">
        <v>22</v>
      </c>
      <c r="B8" s="89"/>
      <c r="C8" s="89"/>
      <c r="D8" s="89"/>
      <c r="E8" s="89"/>
      <c r="F8" s="89"/>
      <c r="G8" s="89"/>
      <c r="H8" s="89"/>
      <c r="I8" s="90"/>
    </row>
    <row r="9" ht="14.6" customHeight="1">
      <c r="A9" t="s" s="91">
        <v>23</v>
      </c>
      <c r="B9" s="89"/>
      <c r="C9" s="89"/>
      <c r="D9" s="89"/>
      <c r="E9" s="89"/>
      <c r="F9" s="89"/>
      <c r="G9" s="89"/>
      <c r="H9" s="89"/>
      <c r="I9" s="90"/>
    </row>
    <row r="10" ht="14.6" customHeight="1">
      <c r="A10" t="s" s="91">
        <v>24</v>
      </c>
      <c r="B10" s="89"/>
      <c r="C10" s="89"/>
      <c r="D10" s="89"/>
      <c r="E10" s="89"/>
      <c r="F10" s="89"/>
      <c r="G10" s="89"/>
      <c r="H10" s="89"/>
      <c r="I10" s="90"/>
    </row>
    <row r="11" ht="14.6" customHeight="1">
      <c r="A11" t="s" s="91">
        <v>25</v>
      </c>
      <c r="B11" s="89"/>
      <c r="C11" s="89"/>
      <c r="D11" s="89"/>
      <c r="E11" s="89"/>
      <c r="F11" s="89"/>
      <c r="G11" s="89"/>
      <c r="H11" s="89"/>
      <c r="I11" s="90"/>
    </row>
    <row r="12" ht="14.6" customHeight="1">
      <c r="A12" t="s" s="91">
        <v>26</v>
      </c>
      <c r="B12" s="89"/>
      <c r="C12" s="89"/>
      <c r="D12" s="89"/>
      <c r="E12" s="89"/>
      <c r="F12" s="89"/>
      <c r="G12" s="89"/>
      <c r="H12" s="89"/>
      <c r="I12" s="90"/>
    </row>
    <row r="13" ht="14.6" customHeight="1">
      <c r="A13" t="s" s="91">
        <v>27</v>
      </c>
      <c r="B13" s="89"/>
      <c r="C13" s="89"/>
      <c r="D13" s="89"/>
      <c r="E13" s="89"/>
      <c r="F13" s="89"/>
      <c r="G13" s="89"/>
      <c r="H13" s="89"/>
      <c r="I13" s="90"/>
    </row>
    <row r="14" ht="14.6" customHeight="1">
      <c r="A14" t="s" s="91">
        <v>28</v>
      </c>
      <c r="B14" s="89"/>
      <c r="C14" s="89"/>
      <c r="D14" s="89"/>
      <c r="E14" s="89"/>
      <c r="F14" s="89"/>
      <c r="G14" s="89"/>
      <c r="H14" s="89"/>
      <c r="I14" s="90"/>
    </row>
    <row r="15" ht="14.6" customHeight="1">
      <c r="A15" t="s" s="91">
        <v>29</v>
      </c>
      <c r="B15" s="89"/>
      <c r="C15" s="89"/>
      <c r="D15" s="89"/>
      <c r="E15" s="89"/>
      <c r="F15" s="89"/>
      <c r="G15" s="89"/>
      <c r="H15" s="89"/>
      <c r="I15" s="90"/>
    </row>
    <row r="16" ht="14.6" customHeight="1">
      <c r="A16" t="s" s="92">
        <v>30</v>
      </c>
      <c r="B16" s="89"/>
      <c r="C16" s="89"/>
      <c r="D16" s="89"/>
      <c r="E16" s="89"/>
      <c r="F16" s="89"/>
      <c r="G16" s="89"/>
      <c r="H16" s="89"/>
      <c r="I16" s="90"/>
    </row>
    <row r="17" ht="15.1" customHeight="1">
      <c r="A17" s="93"/>
      <c r="B17" s="89"/>
      <c r="C17" s="89"/>
      <c r="D17" s="89"/>
      <c r="E17" s="89"/>
      <c r="F17" s="89"/>
      <c r="G17" s="89"/>
      <c r="H17" s="89"/>
      <c r="I17" s="94"/>
    </row>
    <row r="18" ht="15.6" customHeight="1">
      <c r="A18" t="s" s="95">
        <v>43</v>
      </c>
      <c r="B18" s="96">
        <f>SUM(B4:B17)</f>
        <v>0</v>
      </c>
      <c r="C18" s="96">
        <f>SUM(C4:C17)</f>
        <v>0</v>
      </c>
      <c r="D18" s="96">
        <f>SUM(D4:D17)</f>
        <v>0</v>
      </c>
      <c r="E18" s="96">
        <f>SUM(E4:E17)</f>
        <v>0</v>
      </c>
      <c r="F18" s="96">
        <f>SUM(F4:F17)</f>
        <v>0</v>
      </c>
      <c r="G18" s="96">
        <f>SUM(G4:G17)</f>
        <v>0</v>
      </c>
      <c r="H18" s="97">
        <f>SUM(H4:H17)</f>
        <v>0</v>
      </c>
      <c r="I18" s="98">
        <f>SUM(B18:H18)</f>
        <v>0</v>
      </c>
    </row>
    <row r="19" ht="35" customHeight="1">
      <c r="A19" t="s" s="82">
        <v>44</v>
      </c>
      <c r="B19" t="s" s="83">
        <v>34</v>
      </c>
      <c r="C19" t="s" s="83">
        <v>35</v>
      </c>
      <c r="D19" t="s" s="83">
        <v>36</v>
      </c>
      <c r="E19" t="s" s="83">
        <v>37</v>
      </c>
      <c r="F19" t="s" s="83">
        <v>38</v>
      </c>
      <c r="G19" t="s" s="83">
        <v>39</v>
      </c>
      <c r="H19" t="s" s="83">
        <v>40</v>
      </c>
      <c r="I19" t="s" s="99">
        <v>45</v>
      </c>
    </row>
    <row r="20" ht="20.45" customHeight="1">
      <c r="A20" t="s" s="85">
        <v>42</v>
      </c>
      <c r="B20" s="86"/>
      <c r="C20" s="86"/>
      <c r="D20" s="86"/>
      <c r="E20" s="86"/>
      <c r="F20" s="86"/>
      <c r="G20" s="86"/>
      <c r="H20" s="86"/>
      <c r="I20" s="87"/>
    </row>
    <row r="21" ht="14.6" customHeight="1">
      <c r="A21" t="s" s="88">
        <v>17</v>
      </c>
      <c r="B21" s="89"/>
      <c r="C21" s="89"/>
      <c r="D21" s="89"/>
      <c r="E21" s="89"/>
      <c r="F21" s="89"/>
      <c r="G21" s="89"/>
      <c r="H21" s="89"/>
      <c r="I21" s="90"/>
    </row>
    <row r="22" ht="19.5" customHeight="1">
      <c r="A22" t="s" s="91">
        <v>19</v>
      </c>
      <c r="B22" s="89"/>
      <c r="C22" s="89"/>
      <c r="D22" s="89"/>
      <c r="E22" s="89"/>
      <c r="F22" s="89"/>
      <c r="G22" s="89"/>
      <c r="H22" s="89"/>
      <c r="I22" s="90"/>
    </row>
    <row r="23" ht="14.6" customHeight="1">
      <c r="A23" t="s" s="91">
        <v>20</v>
      </c>
      <c r="B23" s="89"/>
      <c r="C23" s="89"/>
      <c r="D23" s="89"/>
      <c r="E23" s="89"/>
      <c r="F23" s="89"/>
      <c r="G23" s="89"/>
      <c r="H23" s="89"/>
      <c r="I23" s="90"/>
    </row>
    <row r="24" ht="14.6" customHeight="1">
      <c r="A24" t="s" s="91">
        <v>21</v>
      </c>
      <c r="B24" s="89"/>
      <c r="C24" s="89"/>
      <c r="D24" s="89"/>
      <c r="E24" s="89"/>
      <c r="F24" s="89"/>
      <c r="G24" s="89"/>
      <c r="H24" s="89"/>
      <c r="I24" s="90"/>
    </row>
    <row r="25" ht="14.6" customHeight="1">
      <c r="A25" t="s" s="91">
        <v>22</v>
      </c>
      <c r="B25" s="89"/>
      <c r="C25" s="89"/>
      <c r="D25" s="89"/>
      <c r="E25" s="89"/>
      <c r="F25" s="89"/>
      <c r="G25" s="89"/>
      <c r="H25" s="89"/>
      <c r="I25" s="90"/>
    </row>
    <row r="26" ht="14.6" customHeight="1">
      <c r="A26" t="s" s="91">
        <v>23</v>
      </c>
      <c r="B26" s="89"/>
      <c r="C26" s="89"/>
      <c r="D26" s="89"/>
      <c r="E26" s="89"/>
      <c r="F26" s="89"/>
      <c r="G26" s="89"/>
      <c r="H26" s="89"/>
      <c r="I26" s="90"/>
    </row>
    <row r="27" ht="14.6" customHeight="1">
      <c r="A27" t="s" s="91">
        <v>24</v>
      </c>
      <c r="B27" s="89"/>
      <c r="C27" s="89"/>
      <c r="D27" s="89"/>
      <c r="E27" s="89"/>
      <c r="F27" s="89"/>
      <c r="G27" s="89"/>
      <c r="H27" s="89"/>
      <c r="I27" s="90"/>
    </row>
    <row r="28" ht="14.6" customHeight="1">
      <c r="A28" t="s" s="91">
        <v>25</v>
      </c>
      <c r="B28" s="89"/>
      <c r="C28" s="89"/>
      <c r="D28" s="89"/>
      <c r="E28" s="89"/>
      <c r="F28" s="89"/>
      <c r="G28" s="89"/>
      <c r="H28" s="89"/>
      <c r="I28" s="90"/>
    </row>
    <row r="29" ht="14.6" customHeight="1">
      <c r="A29" t="s" s="91">
        <v>26</v>
      </c>
      <c r="B29" s="89"/>
      <c r="C29" s="89"/>
      <c r="D29" s="89"/>
      <c r="E29" s="89"/>
      <c r="F29" s="89"/>
      <c r="G29" s="89"/>
      <c r="H29" s="89"/>
      <c r="I29" s="90"/>
    </row>
    <row r="30" ht="14.6" customHeight="1">
      <c r="A30" t="s" s="91">
        <v>27</v>
      </c>
      <c r="B30" s="89"/>
      <c r="C30" s="89"/>
      <c r="D30" s="89"/>
      <c r="E30" s="89"/>
      <c r="F30" s="89"/>
      <c r="G30" s="89"/>
      <c r="H30" s="89"/>
      <c r="I30" s="90"/>
    </row>
    <row r="31" ht="14.6" customHeight="1">
      <c r="A31" t="s" s="91">
        <v>28</v>
      </c>
      <c r="B31" s="89"/>
      <c r="C31" s="89"/>
      <c r="D31" s="89"/>
      <c r="E31" s="89"/>
      <c r="F31" s="89"/>
      <c r="G31" s="89"/>
      <c r="H31" s="89"/>
      <c r="I31" s="90"/>
    </row>
    <row r="32" ht="14.6" customHeight="1">
      <c r="A32" t="s" s="91">
        <v>29</v>
      </c>
      <c r="B32" s="89"/>
      <c r="C32" s="89"/>
      <c r="D32" s="89"/>
      <c r="E32" s="89"/>
      <c r="F32" s="89"/>
      <c r="G32" s="89"/>
      <c r="H32" s="89"/>
      <c r="I32" s="90"/>
    </row>
    <row r="33" ht="14.6" customHeight="1">
      <c r="A33" t="s" s="92">
        <v>30</v>
      </c>
      <c r="B33" s="89"/>
      <c r="C33" s="89"/>
      <c r="D33" s="89"/>
      <c r="E33" s="89"/>
      <c r="F33" s="89"/>
      <c r="G33" s="89"/>
      <c r="H33" s="89"/>
      <c r="I33" s="90"/>
    </row>
    <row r="34" ht="15.1" customHeight="1">
      <c r="A34" s="93"/>
      <c r="B34" s="89"/>
      <c r="C34" s="89"/>
      <c r="D34" s="89"/>
      <c r="E34" s="89"/>
      <c r="F34" s="89"/>
      <c r="G34" s="89"/>
      <c r="H34" s="89"/>
      <c r="I34" s="94"/>
    </row>
    <row r="35" ht="15.6" customHeight="1">
      <c r="A35" t="s" s="100">
        <v>46</v>
      </c>
      <c r="B35" s="101">
        <f>SUM(B21:B34)</f>
        <v>0</v>
      </c>
      <c r="C35" s="101">
        <f>SUM(C21:C34)</f>
        <v>0</v>
      </c>
      <c r="D35" s="101">
        <f>SUM(D21:D34)</f>
        <v>0</v>
      </c>
      <c r="E35" s="101">
        <f>SUM(E21:E34)</f>
        <v>0</v>
      </c>
      <c r="F35" s="101">
        <f>SUM(F21:F34)</f>
        <v>0</v>
      </c>
      <c r="G35" s="101">
        <f>SUM(G21:G34)</f>
        <v>0</v>
      </c>
      <c r="H35" s="102">
        <f>SUM(H21:H34)</f>
        <v>0</v>
      </c>
      <c r="I35" s="103">
        <f>SUM(B35:H35)</f>
        <v>0</v>
      </c>
    </row>
    <row r="36" ht="14.65" customHeight="1">
      <c r="A36" s="104"/>
      <c r="B36" s="105"/>
      <c r="C36" s="105"/>
      <c r="D36" s="105"/>
      <c r="E36" s="105"/>
      <c r="F36" s="105"/>
      <c r="G36" s="105"/>
      <c r="H36" s="105"/>
      <c r="I36" s="106"/>
    </row>
    <row r="37" ht="15.6" customHeight="1">
      <c r="A37" t="s" s="107">
        <v>47</v>
      </c>
      <c r="B37" s="108">
        <f>B18+B35</f>
        <v>0</v>
      </c>
      <c r="C37" s="108">
        <f>C18+C35</f>
        <v>0</v>
      </c>
      <c r="D37" s="108">
        <f>D18+D35</f>
        <v>0</v>
      </c>
      <c r="E37" s="108">
        <f>E18+E35</f>
        <v>0</v>
      </c>
      <c r="F37" s="108">
        <f>F18+F35</f>
        <v>0</v>
      </c>
      <c r="G37" s="108">
        <f>G18+G35</f>
        <v>0</v>
      </c>
      <c r="H37" s="109">
        <f>H18+H35</f>
        <v>0</v>
      </c>
      <c r="I37" s="110">
        <f>I18+I35</f>
        <v>0</v>
      </c>
    </row>
  </sheetData>
  <pageMargins left="0.5" right="0.5" top="0.5" bottom="0.5" header="0.511806" footer="0.511806"/>
  <pageSetup firstPageNumber="1" fitToHeight="1" fitToWidth="1" scale="98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